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70" windowHeight="4155" activeTab="0"/>
  </bookViews>
  <sheets>
    <sheet name="2010 Statewide Anthracite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<sst xmlns="http://schemas.openxmlformats.org/spreadsheetml/2006/main" count="32" uniqueCount="15">
  <si>
    <t>Change</t>
  </si>
  <si>
    <t>% Change</t>
  </si>
  <si>
    <t>Underground Mines</t>
  </si>
  <si>
    <t xml:space="preserve">   Production (tons)</t>
  </si>
  <si>
    <t xml:space="preserve">   Employees</t>
  </si>
  <si>
    <t>Surface Mines</t>
  </si>
  <si>
    <t xml:space="preserve">   Mines Reporting Production</t>
  </si>
  <si>
    <t xml:space="preserve">   Sites Reporting Production</t>
  </si>
  <si>
    <t xml:space="preserve">   Production (cubic yards)*</t>
  </si>
  <si>
    <t xml:space="preserve">   Hours Worked</t>
  </si>
  <si>
    <t>*Production reported in cubic yards calculated using 94 lb per cubic foot or 1.269 tons per cubic yard.</t>
  </si>
  <si>
    <t xml:space="preserve">   Companies Reporting Production</t>
  </si>
  <si>
    <t>Coal Refuse Sites</t>
  </si>
  <si>
    <t>Total Anthracite Production</t>
  </si>
  <si>
    <t>2010 ANTHRACITE STATEWIDE PRODUCTION SUMMARY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</si>
</sst>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#,##0.0"/>
    <numFmt numFmtId="170" formatCode="#,##0.000"/>
    <numFmt numFmtId="171" formatCode="#,##0.0000"/>
  </numFmts>
  <fonts count="37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17"/>
      <name val="Arial"/>
      <family val="2"/>
    </font>
    <font>
      <b/>
      <i/>
      <sz val="11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color indexed="8"/>
      <name val="Arial"/>
      <family val="2"/>
    </font>
    <font>
      <i/>
      <sz val="9.5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i/>
      <sz val="12"/>
      <color indexed="14"/>
      <name val="Arial"/>
      <family val="2"/>
    </font>
    <font>
      <b/>
      <i/>
      <sz val="14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3" fontId="10" fillId="0" borderId="11" xfId="0" applyNumberFormat="1" applyFont="1" applyBorder="1" applyAlignment="1">
      <alignment horizontal="right"/>
    </xf>
    <xf numFmtId="9" fontId="10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right"/>
    </xf>
    <xf numFmtId="9" fontId="11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9" fontId="1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3" fontId="13" fillId="0" borderId="12" xfId="0" applyNumberFormat="1" applyFont="1" applyBorder="1" applyAlignment="1">
      <alignment horizontal="right"/>
    </xf>
    <xf numFmtId="168" fontId="14" fillId="0" borderId="12" xfId="0" applyNumberFormat="1" applyFont="1" applyBorder="1" applyAlignment="1">
      <alignment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0" fillId="0" borderId="13" xfId="0" applyFont="1" applyBorder="1" applyAlignment="1">
      <alignment/>
    </xf>
    <xf numFmtId="3" fontId="10" fillId="0" borderId="13" xfId="0" applyNumberFormat="1" applyFont="1" applyBorder="1" applyAlignment="1">
      <alignment horizontal="right"/>
    </xf>
    <xf numFmtId="9" fontId="1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4" xfId="0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9" fontId="10" fillId="0" borderId="14" xfId="0" applyNumberFormat="1" applyFont="1" applyBorder="1" applyAlignment="1">
      <alignment/>
    </xf>
    <xf numFmtId="0" fontId="10" fillId="0" borderId="15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0" fillId="0" borderId="16" xfId="0" applyFont="1" applyBorder="1" applyAlignment="1">
      <alignment/>
    </xf>
    <xf numFmtId="169" fontId="10" fillId="0" borderId="11" xfId="0" applyNumberFormat="1" applyFont="1" applyBorder="1" applyAlignment="1">
      <alignment horizontal="right"/>
    </xf>
    <xf numFmtId="9" fontId="10" fillId="0" borderId="11" xfId="59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36.7109375" style="1" customWidth="1"/>
    <col min="2" max="4" width="11.57421875" style="1" customWidth="1"/>
    <col min="5" max="5" width="12.00390625" style="1" customWidth="1"/>
    <col min="6" max="16384" width="9.140625" style="1" customWidth="1"/>
  </cols>
  <sheetData>
    <row r="1" spans="1:5" ht="15">
      <c r="A1" s="47"/>
      <c r="B1" s="47"/>
      <c r="C1" s="47"/>
      <c r="D1" s="47"/>
      <c r="E1" s="47"/>
    </row>
    <row r="2" spans="1:5" s="27" customFormat="1" ht="18.75">
      <c r="A2" s="46" t="s">
        <v>14</v>
      </c>
      <c r="B2" s="46"/>
      <c r="C2" s="46"/>
      <c r="D2" s="46"/>
      <c r="E2" s="46"/>
    </row>
    <row r="3" ht="18" customHeight="1">
      <c r="A3" s="2"/>
    </row>
    <row r="4" spans="1:5" s="6" customFormat="1" ht="15.75" customHeight="1">
      <c r="A4" s="11"/>
      <c r="B4" s="13">
        <v>2010</v>
      </c>
      <c r="C4" s="13">
        <v>2009</v>
      </c>
      <c r="D4" s="13" t="s">
        <v>0</v>
      </c>
      <c r="E4" s="13" t="s">
        <v>1</v>
      </c>
    </row>
    <row r="5" spans="2:5" s="6" customFormat="1" ht="12.75">
      <c r="B5" s="10"/>
      <c r="C5" s="10"/>
      <c r="D5" s="10"/>
      <c r="E5" s="10"/>
    </row>
    <row r="6" spans="1:5" ht="14.25">
      <c r="A6" s="4" t="s">
        <v>2</v>
      </c>
      <c r="B6" s="5"/>
      <c r="C6" s="5"/>
      <c r="D6" s="5"/>
      <c r="E6" s="5"/>
    </row>
    <row r="7" spans="1:7" ht="12.75">
      <c r="A7" s="12" t="s">
        <v>3</v>
      </c>
      <c r="B7" s="17">
        <v>207299</v>
      </c>
      <c r="C7" s="17">
        <v>171720</v>
      </c>
      <c r="D7" s="17">
        <f>B7-C7</f>
        <v>35579</v>
      </c>
      <c r="E7" s="18">
        <f>D7/C7</f>
        <v>0.207191940368041</v>
      </c>
      <c r="G7" s="23"/>
    </row>
    <row r="8" spans="1:7" s="16" customFormat="1" ht="12.75">
      <c r="A8" s="15" t="s">
        <v>8</v>
      </c>
      <c r="B8" s="19"/>
      <c r="C8" s="19">
        <f>C7/1.269</f>
        <v>135319.1489361702</v>
      </c>
      <c r="D8" s="19"/>
      <c r="E8" s="20"/>
      <c r="G8" s="45"/>
    </row>
    <row r="9" spans="1:7" ht="12.75">
      <c r="A9" s="12" t="s">
        <v>4</v>
      </c>
      <c r="B9" s="21">
        <v>90</v>
      </c>
      <c r="C9" s="21">
        <v>91</v>
      </c>
      <c r="D9" s="17">
        <f>B9-C9</f>
        <v>-1</v>
      </c>
      <c r="E9" s="18">
        <f>D9/C9</f>
        <v>-0.01098901098901099</v>
      </c>
      <c r="G9" s="22"/>
    </row>
    <row r="10" spans="1:7" ht="12.75">
      <c r="A10" s="33" t="s">
        <v>9</v>
      </c>
      <c r="B10" s="34">
        <v>240465</v>
      </c>
      <c r="C10" s="34">
        <v>158235</v>
      </c>
      <c r="D10" s="34">
        <f>B10-C10</f>
        <v>82230</v>
      </c>
      <c r="E10" s="35">
        <f>D10/C10</f>
        <v>0.5196701109109868</v>
      </c>
      <c r="G10" s="23"/>
    </row>
    <row r="11" spans="1:7" ht="12.75">
      <c r="A11" s="36" t="s">
        <v>6</v>
      </c>
      <c r="B11" s="37">
        <v>10</v>
      </c>
      <c r="C11" s="37">
        <v>11</v>
      </c>
      <c r="D11" s="38">
        <f>B11-C11</f>
        <v>-1</v>
      </c>
      <c r="E11" s="39">
        <f>D11/C11</f>
        <v>-0.09090909090909091</v>
      </c>
      <c r="G11" s="22"/>
    </row>
    <row r="12" spans="1:7" ht="12.75">
      <c r="A12" s="36" t="s">
        <v>11</v>
      </c>
      <c r="B12" s="40">
        <v>10</v>
      </c>
      <c r="C12" s="40">
        <v>11</v>
      </c>
      <c r="D12" s="38">
        <f>B12-C12</f>
        <v>-1</v>
      </c>
      <c r="E12" s="39">
        <f>D12/C12</f>
        <v>-0.09090909090909091</v>
      </c>
      <c r="G12" s="22"/>
    </row>
    <row r="13" spans="1:7" ht="12.75">
      <c r="A13" s="6"/>
      <c r="B13" s="22"/>
      <c r="C13" s="22"/>
      <c r="D13" s="23"/>
      <c r="E13" s="24"/>
      <c r="G13" s="22"/>
    </row>
    <row r="14" spans="1:7" ht="14.25">
      <c r="A14" s="4" t="s">
        <v>5</v>
      </c>
      <c r="B14" s="25"/>
      <c r="C14" s="25"/>
      <c r="D14" s="23"/>
      <c r="E14" s="24"/>
      <c r="G14" s="25"/>
    </row>
    <row r="15" spans="1:7" ht="12.75">
      <c r="A15" s="12" t="s">
        <v>3</v>
      </c>
      <c r="B15" s="17">
        <v>3027215</v>
      </c>
      <c r="C15" s="17">
        <v>2771298</v>
      </c>
      <c r="D15" s="17">
        <f>B15-C15</f>
        <v>255917</v>
      </c>
      <c r="E15" s="18">
        <f>D15/C15</f>
        <v>0.09234553627938966</v>
      </c>
      <c r="G15" s="23"/>
    </row>
    <row r="16" spans="1:7" s="16" customFormat="1" ht="12.75">
      <c r="A16" s="15" t="s">
        <v>8</v>
      </c>
      <c r="B16" s="19"/>
      <c r="C16" s="19">
        <f>C15/1.269</f>
        <v>2183843.9716312056</v>
      </c>
      <c r="D16" s="19"/>
      <c r="E16" s="20"/>
      <c r="G16" s="45"/>
    </row>
    <row r="17" spans="1:7" ht="12.75">
      <c r="A17" s="12" t="s">
        <v>4</v>
      </c>
      <c r="B17" s="21">
        <v>472</v>
      </c>
      <c r="C17" s="21">
        <v>393</v>
      </c>
      <c r="D17" s="17">
        <f>B17-C17</f>
        <v>79</v>
      </c>
      <c r="E17" s="18">
        <f>D17/C17</f>
        <v>0.2010178117048346</v>
      </c>
      <c r="G17" s="22"/>
    </row>
    <row r="18" spans="1:7" ht="12.75">
      <c r="A18" s="12" t="s">
        <v>9</v>
      </c>
      <c r="B18" s="17">
        <v>917257</v>
      </c>
      <c r="C18" s="17">
        <v>766422</v>
      </c>
      <c r="D18" s="17">
        <f>B18-C18</f>
        <v>150835</v>
      </c>
      <c r="E18" s="18">
        <f>D18/C18</f>
        <v>0.19680411052918628</v>
      </c>
      <c r="G18" s="23"/>
    </row>
    <row r="19" spans="1:7" ht="12.75">
      <c r="A19" s="12" t="s">
        <v>6</v>
      </c>
      <c r="B19" s="21">
        <v>63</v>
      </c>
      <c r="C19" s="21">
        <v>61</v>
      </c>
      <c r="D19" s="17">
        <f>B19-C19</f>
        <v>2</v>
      </c>
      <c r="E19" s="18">
        <f>D19/C19</f>
        <v>0.03278688524590164</v>
      </c>
      <c r="G19" s="22"/>
    </row>
    <row r="20" spans="1:7" ht="12.75">
      <c r="A20" s="42" t="s">
        <v>11</v>
      </c>
      <c r="B20" s="17">
        <v>45</v>
      </c>
      <c r="C20" s="17">
        <v>37</v>
      </c>
      <c r="D20" s="17">
        <f>B20-C20</f>
        <v>8</v>
      </c>
      <c r="E20" s="18">
        <f>D20/C20</f>
        <v>0.21621621621621623</v>
      </c>
      <c r="G20" s="23"/>
    </row>
    <row r="21" spans="1:7" ht="12.75">
      <c r="A21" s="6"/>
      <c r="B21" s="22"/>
      <c r="C21" s="22"/>
      <c r="D21" s="23"/>
      <c r="E21" s="24"/>
      <c r="G21" s="22"/>
    </row>
    <row r="22" spans="1:7" ht="14.25">
      <c r="A22" s="4" t="s">
        <v>12</v>
      </c>
      <c r="B22" s="25"/>
      <c r="C22" s="25"/>
      <c r="D22" s="23"/>
      <c r="E22" s="24"/>
      <c r="G22" s="25"/>
    </row>
    <row r="23" spans="1:7" ht="12.75">
      <c r="A23" s="12" t="s">
        <v>3</v>
      </c>
      <c r="B23" s="17">
        <v>3901213</v>
      </c>
      <c r="C23" s="17">
        <v>3876312</v>
      </c>
      <c r="D23" s="17">
        <f>B23-C23</f>
        <v>24901</v>
      </c>
      <c r="E23" s="18">
        <f>D23/C23</f>
        <v>0.0064238895114737925</v>
      </c>
      <c r="G23" s="23"/>
    </row>
    <row r="24" spans="1:7" ht="12.75">
      <c r="A24" s="15" t="s">
        <v>8</v>
      </c>
      <c r="B24" s="19"/>
      <c r="C24" s="19">
        <f>C23/1.269</f>
        <v>3054619.38534279</v>
      </c>
      <c r="D24" s="17"/>
      <c r="E24" s="18"/>
      <c r="G24" s="45"/>
    </row>
    <row r="25" spans="1:7" ht="12.75">
      <c r="A25" s="12" t="s">
        <v>4</v>
      </c>
      <c r="B25" s="21">
        <v>226</v>
      </c>
      <c r="C25" s="21">
        <v>243</v>
      </c>
      <c r="D25" s="17">
        <f>B25-C25</f>
        <v>-17</v>
      </c>
      <c r="E25" s="18">
        <f>D25/C25</f>
        <v>-0.06995884773662552</v>
      </c>
      <c r="G25" s="22"/>
    </row>
    <row r="26" spans="1:7" ht="12.75">
      <c r="A26" s="12" t="s">
        <v>9</v>
      </c>
      <c r="B26" s="17">
        <v>408863</v>
      </c>
      <c r="C26" s="17">
        <v>440894</v>
      </c>
      <c r="D26" s="17">
        <f>B26-C26</f>
        <v>-32031</v>
      </c>
      <c r="E26" s="18">
        <f>D26/C26</f>
        <v>-0.07265011544725036</v>
      </c>
      <c r="G26" s="23"/>
    </row>
    <row r="27" spans="1:7" ht="12.75">
      <c r="A27" s="33" t="s">
        <v>7</v>
      </c>
      <c r="B27" s="41">
        <v>46</v>
      </c>
      <c r="C27" s="41">
        <v>54</v>
      </c>
      <c r="D27" s="34">
        <f>B27-C27</f>
        <v>-8</v>
      </c>
      <c r="E27" s="35">
        <f>D27/C27</f>
        <v>-0.14814814814814814</v>
      </c>
      <c r="G27" s="22"/>
    </row>
    <row r="28" spans="1:7" ht="12.75">
      <c r="A28" s="12" t="s">
        <v>11</v>
      </c>
      <c r="B28" s="21">
        <v>33</v>
      </c>
      <c r="C28" s="21">
        <v>40</v>
      </c>
      <c r="D28" s="17">
        <f>B28-C28</f>
        <v>-7</v>
      </c>
      <c r="E28" s="18">
        <f>D28/C28</f>
        <v>-0.175</v>
      </c>
      <c r="G28" s="22"/>
    </row>
    <row r="29" spans="1:5" ht="12.75">
      <c r="A29" s="6"/>
      <c r="B29" s="22"/>
      <c r="C29" s="22"/>
      <c r="D29" s="23"/>
      <c r="E29" s="24"/>
    </row>
    <row r="30" spans="1:5" ht="14.25">
      <c r="A30" s="4" t="s">
        <v>13</v>
      </c>
      <c r="B30" s="25"/>
      <c r="C30" s="25"/>
      <c r="D30" s="23"/>
      <c r="E30" s="24"/>
    </row>
    <row r="31" spans="1:7" ht="12.75">
      <c r="A31" s="12" t="s">
        <v>3</v>
      </c>
      <c r="B31" s="17">
        <f aca="true" t="shared" si="0" ref="B31:C35">B7+B15+B23</f>
        <v>7135727</v>
      </c>
      <c r="C31" s="17">
        <f t="shared" si="0"/>
        <v>6819330</v>
      </c>
      <c r="D31" s="17">
        <f>B31-C31</f>
        <v>316397</v>
      </c>
      <c r="E31" s="44">
        <f>D31/C31</f>
        <v>0.04639708006505038</v>
      </c>
      <c r="G31" s="32"/>
    </row>
    <row r="32" spans="1:5" s="16" customFormat="1" ht="12.75">
      <c r="A32" s="15" t="s">
        <v>8</v>
      </c>
      <c r="B32" s="19">
        <f t="shared" si="0"/>
        <v>0</v>
      </c>
      <c r="C32" s="19">
        <f t="shared" si="0"/>
        <v>5373782.505910166</v>
      </c>
      <c r="D32" s="17"/>
      <c r="E32" s="43"/>
    </row>
    <row r="33" spans="1:5" ht="12.75">
      <c r="A33" s="12" t="s">
        <v>4</v>
      </c>
      <c r="B33" s="21">
        <f t="shared" si="0"/>
        <v>788</v>
      </c>
      <c r="C33" s="21">
        <f t="shared" si="0"/>
        <v>727</v>
      </c>
      <c r="D33" s="17">
        <f>B33-C33</f>
        <v>61</v>
      </c>
      <c r="E33" s="44">
        <f>D33/C33</f>
        <v>0.08390646492434663</v>
      </c>
    </row>
    <row r="34" spans="1:5" ht="12.75">
      <c r="A34" s="12" t="s">
        <v>9</v>
      </c>
      <c r="B34" s="17">
        <f t="shared" si="0"/>
        <v>1566585</v>
      </c>
      <c r="C34" s="17">
        <f t="shared" si="0"/>
        <v>1365551</v>
      </c>
      <c r="D34" s="17">
        <f>B34-C34</f>
        <v>201034</v>
      </c>
      <c r="E34" s="44">
        <f>D34/C34</f>
        <v>0.14721822912509308</v>
      </c>
    </row>
    <row r="35" spans="1:5" ht="12.75">
      <c r="A35" s="12" t="s">
        <v>7</v>
      </c>
      <c r="B35" s="21">
        <f t="shared" si="0"/>
        <v>119</v>
      </c>
      <c r="C35" s="21">
        <f t="shared" si="0"/>
        <v>126</v>
      </c>
      <c r="D35" s="17">
        <f>B35-C35</f>
        <v>-7</v>
      </c>
      <c r="E35" s="44">
        <f>D35/C35</f>
        <v>-0.05555555555555555</v>
      </c>
    </row>
    <row r="36" spans="1:5" ht="12.75">
      <c r="A36" s="12" t="s">
        <v>11</v>
      </c>
      <c r="B36" s="21">
        <v>79</v>
      </c>
      <c r="C36" s="21">
        <v>79</v>
      </c>
      <c r="D36" s="17">
        <f>B36-C36</f>
        <v>0</v>
      </c>
      <c r="E36" s="18">
        <f>D36/C36</f>
        <v>0</v>
      </c>
    </row>
    <row r="37" spans="1:5" ht="12.75" customHeight="1">
      <c r="A37" s="3"/>
      <c r="B37" s="3"/>
      <c r="C37" s="9"/>
      <c r="D37" s="8"/>
      <c r="E37" s="7"/>
    </row>
    <row r="38" spans="1:5" s="26" customFormat="1" ht="15" customHeight="1">
      <c r="A38" s="29"/>
      <c r="B38" s="30"/>
      <c r="C38" s="30"/>
      <c r="D38" s="30"/>
      <c r="E38" s="31"/>
    </row>
    <row r="39" ht="12.75">
      <c r="A39" s="14" t="s">
        <v>10</v>
      </c>
    </row>
    <row r="40" spans="1:3" ht="15.75">
      <c r="A40" s="2"/>
      <c r="C40" s="28"/>
    </row>
  </sheetData>
  <sheetProtection/>
  <mergeCells count="2">
    <mergeCell ref="A2:E2"/>
    <mergeCell ref="A1:E1"/>
  </mergeCells>
  <printOptions horizontalCentered="1"/>
  <pageMargins left="0.75" right="0.75" top="0.6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Dep</cp:lastModifiedBy>
  <cp:lastPrinted>2011-07-26T04:21:33Z</cp:lastPrinted>
  <dcterms:created xsi:type="dcterms:W3CDTF">2002-06-15T23:25:10Z</dcterms:created>
  <dcterms:modified xsi:type="dcterms:W3CDTF">2011-08-14T02:33:36Z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1867012258</vt:i4>
  </property>
  <property fmtid="{D5CDD505-2E9C-101B-9397-08002B2CF9AE}" pid="3" name="_EmailSubject">
    <vt:lpwstr>2008 anthracite production tables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  <property fmtid="{D5CDD505-2E9C-101B-9397-08002B2CF9AE}" pid="6" name="_ReviewingToolsShownOnce">
    <vt:lpwstr/>
  </property>
</Properties>
</file>